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S730\Downloads\ITB – SDN-PZU-2025-019 Purchase new vehicles\"/>
    </mc:Choice>
  </mc:AlternateContent>
  <xr:revisionPtr revIDLastSave="0" documentId="13_ncr:1_{3AA82763-A31C-490C-932E-0CEE1ADD7AAA}" xr6:coauthVersionLast="36" xr6:coauthVersionMax="36" xr10:uidLastSave="{00000000-0000-0000-0000-000000000000}"/>
  <bookViews>
    <workbookView xWindow="-110" yWindow="-110" windowWidth="19430" windowHeight="10310" activeTab="1" xr2:uid="{00000000-000D-0000-FFFF-FFFF00000000}"/>
  </bookViews>
  <sheets>
    <sheet name="Annex A.1 Bid Form (Technical) " sheetId="1" r:id="rId1"/>
    <sheet name="Annex A.2  Bid Form (Financial)" sheetId="2" r:id="rId2"/>
  </sheets>
  <definedNames>
    <definedName name="_xlnm._FilterDatabase" localSheetId="0" hidden="1">'Annex A.1 Bid Form (Technical) '!$A$3:$J$5</definedName>
    <definedName name="_xlnm.Print_Area" localSheetId="0">'Annex A.1 Bid Form (Technical) '!$A$1:$J$18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2" l="1"/>
  <c r="A13" i="2" l="1"/>
  <c r="A4" i="2" l="1"/>
  <c r="B4" i="2"/>
  <c r="D4" i="2"/>
  <c r="E4" i="2"/>
  <c r="F4" i="2"/>
  <c r="G4" i="1"/>
  <c r="B5" i="2" l="1"/>
  <c r="C5" i="2"/>
  <c r="D5" i="2"/>
  <c r="E5" i="2"/>
  <c r="F5" i="2"/>
  <c r="G5" i="1" l="1"/>
  <c r="C1" i="2" l="1"/>
  <c r="A5" i="2" l="1"/>
  <c r="I6" i="2"/>
  <c r="I8" i="2" s="1"/>
  <c r="C11" i="2"/>
  <c r="C10" i="2"/>
</calcChain>
</file>

<file path=xl/sharedStrings.xml><?xml version="1.0" encoding="utf-8"?>
<sst xmlns="http://schemas.openxmlformats.org/spreadsheetml/2006/main" count="77" uniqueCount="52">
  <si>
    <t xml:space="preserve">Annex A.1 Bid Form (Technical) </t>
  </si>
  <si>
    <t>DRC to complete</t>
  </si>
  <si>
    <t>Bidder to complete</t>
  </si>
  <si>
    <t>#</t>
  </si>
  <si>
    <t>Item/Milestone Required</t>
  </si>
  <si>
    <t>Specification</t>
  </si>
  <si>
    <t>Delivery Site</t>
  </si>
  <si>
    <t>Unit</t>
  </si>
  <si>
    <t xml:space="preserve">Estimated Quantity </t>
  </si>
  <si>
    <t xml:space="preserve">Item/Milestone offered </t>
  </si>
  <si>
    <t>country of Origin</t>
  </si>
  <si>
    <t>Quantity offered</t>
  </si>
  <si>
    <t>Delivery time required (days after contract signature):</t>
  </si>
  <si>
    <t>Delivery time offered (days after PO signature):</t>
  </si>
  <si>
    <t>Delivery Terms required (Add Incoterm if necessary):</t>
  </si>
  <si>
    <t>INCOTERMS 2020, DDP</t>
  </si>
  <si>
    <t>Delivery Terms offered (must include incoterm):</t>
  </si>
  <si>
    <t>Delivery Destination required:</t>
  </si>
  <si>
    <t>Delivery Destination offered:</t>
  </si>
  <si>
    <t>Minimum bid validity period required:</t>
  </si>
  <si>
    <t>90 days after closing of ITB</t>
  </si>
  <si>
    <t>Bid validity period offered:</t>
  </si>
  <si>
    <t>Company Name:</t>
  </si>
  <si>
    <t>Contact Person:</t>
  </si>
  <si>
    <t>Address:</t>
  </si>
  <si>
    <t>Phone number:</t>
  </si>
  <si>
    <t>Email Address:</t>
  </si>
  <si>
    <t xml:space="preserve">Date: </t>
  </si>
  <si>
    <t>Signed by a duly authorized company representative:</t>
  </si>
  <si>
    <t>Title:</t>
  </si>
  <si>
    <t>Print Name:</t>
  </si>
  <si>
    <t xml:space="preserve">Stamp of company </t>
  </si>
  <si>
    <t>Annex A.2  Bid Form (Financial)</t>
  </si>
  <si>
    <t>Unit Price</t>
  </si>
  <si>
    <t xml:space="preserve">Total Price </t>
  </si>
  <si>
    <t>Total cost (including packing and delivery loading and unloading)</t>
  </si>
  <si>
    <t>Sub-total</t>
  </si>
  <si>
    <t>Any other costs (please specify)</t>
  </si>
  <si>
    <t>Currency of Tender:</t>
  </si>
  <si>
    <t>Currency of Bid:</t>
  </si>
  <si>
    <t>Date:</t>
  </si>
  <si>
    <t>30 days</t>
  </si>
  <si>
    <t xml:space="preserve">SDG/USD as per BNMB official rate </t>
  </si>
  <si>
    <t xml:space="preserve">Port Sudan </t>
  </si>
  <si>
    <t>Pcs</t>
  </si>
  <si>
    <t>pcs</t>
  </si>
  <si>
    <t xml:space="preserve">ITB reference number: _ITB – SDNPZU-2025-019  purchase new vehicles </t>
  </si>
  <si>
    <t>Land Crruiser hard top or equivalent</t>
  </si>
  <si>
    <t>Toyota Hilux pick up 4 doors or equivalent</t>
  </si>
  <si>
    <t>Toyota Hilux 4 * 4 Pick up Hilux Double cab model 2024, 4 doors, Engine Type: Diesel, Engine Capacity: 2400 - 2700 cc,19 cm, Wheel drive: (or equivalent)</t>
  </si>
  <si>
    <t>Land Cruiser Hardtop model 2024
 Engine Model: 1GD-FTV(A) - 2755cc, Diesel (Tank 130l), 4 cylinders, BHP: 201, KW: 150, (or equivalent)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</si>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</sst>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i/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</font>
    <font>
      <sz val="8"/>
      <color theme="0"/>
      <name val="Calibri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charset val="178"/>
      <scheme val="minor"/>
    </font>
    <font>
      <b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</borders>
  <cellStyleXfs count="4">
    <xf numFmtId="0" fontId="0" fillId="0" borderId="0"/>
    <xf numFmtId="41" fontId="14" fillId="0" borderId="0" applyFont="0" applyFill="0" applyBorder="0" applyAlignment="0" applyProtection="0"/>
    <xf numFmtId="0" fontId="18" fillId="0" borderId="0"/>
    <xf numFmtId="0" fontId="19" fillId="0" borderId="0"/>
  </cellStyleXfs>
  <cellXfs count="109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2" fillId="0" borderId="3" xfId="0" applyFont="1" applyBorder="1" applyAlignment="1">
      <alignment horizontal="center" vertical="center" wrapText="1"/>
    </xf>
    <xf numFmtId="0" fontId="4" fillId="0" borderId="0" xfId="0" applyFont="1"/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vertical="center" wrapText="1"/>
    </xf>
    <xf numFmtId="0" fontId="6" fillId="2" borderId="11" xfId="0" applyFont="1" applyFill="1" applyBorder="1" applyAlignment="1">
      <alignment vertical="center" wrapText="1"/>
    </xf>
    <xf numFmtId="0" fontId="7" fillId="0" borderId="16" xfId="0" applyFont="1" applyBorder="1" applyAlignment="1">
      <alignment horizontal="left" vertical="center" wrapText="1"/>
    </xf>
    <xf numFmtId="0" fontId="6" fillId="2" borderId="12" xfId="0" applyFont="1" applyFill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6" fillId="2" borderId="19" xfId="0" applyFont="1" applyFill="1" applyBorder="1" applyAlignment="1">
      <alignment vertical="center" wrapText="1"/>
    </xf>
    <xf numFmtId="0" fontId="4" fillId="2" borderId="0" xfId="0" applyFont="1" applyFill="1"/>
    <xf numFmtId="0" fontId="4" fillId="3" borderId="0" xfId="0" applyFont="1" applyFill="1"/>
    <xf numFmtId="0" fontId="12" fillId="0" borderId="12" xfId="0" applyFont="1" applyBorder="1" applyAlignment="1">
      <alignment horizontal="right" vertical="center" wrapText="1"/>
    </xf>
    <xf numFmtId="2" fontId="12" fillId="0" borderId="13" xfId="0" applyNumberFormat="1" applyFont="1" applyBorder="1" applyAlignment="1">
      <alignment horizontal="right" vertical="center" wrapText="1"/>
    </xf>
    <xf numFmtId="0" fontId="8" fillId="2" borderId="30" xfId="0" applyFont="1" applyFill="1" applyBorder="1" applyAlignment="1">
      <alignment horizontal="right"/>
    </xf>
    <xf numFmtId="0" fontId="8" fillId="2" borderId="12" xfId="0" applyFont="1" applyFill="1" applyBorder="1" applyAlignment="1">
      <alignment horizontal="right" wrapText="1"/>
    </xf>
    <xf numFmtId="0" fontId="8" fillId="2" borderId="31" xfId="0" applyFont="1" applyFill="1" applyBorder="1" applyAlignment="1">
      <alignment horizontal="right"/>
    </xf>
    <xf numFmtId="0" fontId="11" fillId="2" borderId="14" xfId="0" applyFont="1" applyFill="1" applyBorder="1" applyAlignment="1">
      <alignment vertical="center" wrapText="1"/>
    </xf>
    <xf numFmtId="0" fontId="11" fillId="0" borderId="12" xfId="0" applyFont="1" applyBorder="1" applyAlignment="1">
      <alignment horizontal="center" vertical="center" wrapText="1"/>
    </xf>
    <xf numFmtId="0" fontId="7" fillId="2" borderId="13" xfId="0" applyFont="1" applyFill="1" applyBorder="1" applyAlignment="1">
      <alignment vertical="center" wrapText="1"/>
    </xf>
    <xf numFmtId="0" fontId="15" fillId="0" borderId="12" xfId="0" applyFont="1" applyBorder="1" applyAlignment="1">
      <alignment horizontal="left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5" fillId="0" borderId="13" xfId="0" applyFont="1" applyBorder="1" applyAlignment="1">
      <alignment horizontal="left" vertical="center" wrapText="1"/>
    </xf>
    <xf numFmtId="2" fontId="4" fillId="2" borderId="32" xfId="0" applyNumberFormat="1" applyFont="1" applyFill="1" applyBorder="1"/>
    <xf numFmtId="2" fontId="4" fillId="2" borderId="17" xfId="0" applyNumberFormat="1" applyFont="1" applyFill="1" applyBorder="1"/>
    <xf numFmtId="2" fontId="4" fillId="2" borderId="33" xfId="0" applyNumberFormat="1" applyFont="1" applyFill="1" applyBorder="1"/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2" borderId="34" xfId="0" applyFont="1" applyFill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41" fontId="4" fillId="0" borderId="0" xfId="0" applyNumberFormat="1" applyFont="1"/>
    <xf numFmtId="3" fontId="1" fillId="0" borderId="12" xfId="0" applyNumberFormat="1" applyFont="1" applyFill="1" applyBorder="1" applyAlignment="1">
      <alignment horizontal="left" vertical="top" wrapText="1"/>
    </xf>
    <xf numFmtId="3" fontId="1" fillId="0" borderId="12" xfId="0" applyNumberFormat="1" applyFont="1" applyFill="1" applyBorder="1" applyAlignment="1">
      <alignment horizontal="center" vertical="center" wrapText="1"/>
    </xf>
    <xf numFmtId="41" fontId="16" fillId="0" borderId="12" xfId="1" applyFont="1" applyFill="1" applyBorder="1" applyAlignment="1">
      <alignment horizontal="center" vertical="center"/>
    </xf>
    <xf numFmtId="0" fontId="20" fillId="3" borderId="12" xfId="0" applyFont="1" applyFill="1" applyBorder="1" applyAlignment="1">
      <alignment vertical="center" wrapText="1"/>
    </xf>
    <xf numFmtId="0" fontId="4" fillId="0" borderId="11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3" fontId="4" fillId="0" borderId="11" xfId="0" applyNumberFormat="1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>
      <alignment horizontal="left" vertical="center" wrapText="1"/>
    </xf>
    <xf numFmtId="41" fontId="17" fillId="0" borderId="14" xfId="0" applyNumberFormat="1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left" vertical="top" wrapText="1"/>
    </xf>
    <xf numFmtId="0" fontId="6" fillId="3" borderId="24" xfId="0" applyFont="1" applyFill="1" applyBorder="1" applyAlignment="1">
      <alignment horizontal="left" vertical="top" wrapText="1"/>
    </xf>
    <xf numFmtId="0" fontId="6" fillId="3" borderId="25" xfId="0" applyFont="1" applyFill="1" applyBorder="1" applyAlignment="1">
      <alignment horizontal="left" vertical="top" wrapText="1"/>
    </xf>
    <xf numFmtId="0" fontId="6" fillId="3" borderId="26" xfId="0" applyFont="1" applyFill="1" applyBorder="1" applyAlignment="1">
      <alignment horizontal="left" vertical="top" wrapText="1"/>
    </xf>
    <xf numFmtId="0" fontId="6" fillId="3" borderId="0" xfId="0" applyFont="1" applyFill="1" applyAlignment="1">
      <alignment horizontal="left" vertical="top" wrapText="1"/>
    </xf>
    <xf numFmtId="0" fontId="6" fillId="3" borderId="27" xfId="0" applyFont="1" applyFill="1" applyBorder="1" applyAlignment="1">
      <alignment horizontal="left" vertical="top" wrapText="1"/>
    </xf>
    <xf numFmtId="0" fontId="6" fillId="3" borderId="28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0" borderId="21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6" fillId="2" borderId="19" xfId="0" applyFont="1" applyFill="1" applyBorder="1" applyAlignment="1">
      <alignment vertical="center" wrapText="1"/>
    </xf>
    <xf numFmtId="0" fontId="6" fillId="2" borderId="20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10" fillId="4" borderId="32" xfId="0" applyFont="1" applyFill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vertical="center" wrapText="1"/>
    </xf>
    <xf numFmtId="0" fontId="11" fillId="2" borderId="12" xfId="0" applyFont="1" applyFill="1" applyBorder="1" applyAlignment="1">
      <alignment vertical="center" wrapText="1"/>
    </xf>
    <xf numFmtId="0" fontId="12" fillId="0" borderId="16" xfId="0" applyFont="1" applyBorder="1" applyAlignment="1">
      <alignment horizontal="left" vertical="center" wrapText="1"/>
    </xf>
    <xf numFmtId="0" fontId="12" fillId="0" borderId="18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1" fillId="2" borderId="19" xfId="0" applyFont="1" applyFill="1" applyBorder="1" applyAlignment="1">
      <alignment vertical="center" wrapText="1"/>
    </xf>
    <xf numFmtId="0" fontId="11" fillId="2" borderId="20" xfId="0" applyFont="1" applyFill="1" applyBorder="1" applyAlignment="1">
      <alignment vertical="center" wrapText="1"/>
    </xf>
    <xf numFmtId="0" fontId="12" fillId="0" borderId="21" xfId="0" applyFont="1" applyBorder="1" applyAlignment="1">
      <alignment horizontal="left" vertical="center" wrapText="1"/>
    </xf>
    <xf numFmtId="0" fontId="12" fillId="0" borderId="29" xfId="0" applyFont="1" applyBorder="1" applyAlignment="1">
      <alignment horizontal="left" vertical="center" wrapText="1"/>
    </xf>
    <xf numFmtId="0" fontId="12" fillId="0" borderId="22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left" vertical="top" wrapText="1"/>
    </xf>
    <xf numFmtId="0" fontId="13" fillId="0" borderId="24" xfId="0" applyFont="1" applyBorder="1" applyAlignment="1">
      <alignment horizontal="left" vertical="top" wrapText="1"/>
    </xf>
    <xf numFmtId="0" fontId="13" fillId="0" borderId="25" xfId="0" applyFont="1" applyBorder="1" applyAlignment="1">
      <alignment horizontal="left" vertical="top" wrapText="1"/>
    </xf>
    <xf numFmtId="0" fontId="13" fillId="0" borderId="26" xfId="0" applyFont="1" applyBorder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3" fillId="0" borderId="27" xfId="0" applyFont="1" applyBorder="1" applyAlignment="1">
      <alignment horizontal="left" vertical="top" wrapText="1"/>
    </xf>
    <xf numFmtId="0" fontId="13" fillId="0" borderId="28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left" vertical="top" wrapText="1"/>
    </xf>
  </cellXfs>
  <cellStyles count="4">
    <cellStyle name="Comma [0]" xfId="1" builtinId="6"/>
    <cellStyle name="Normal" xfId="0" builtinId="0"/>
    <cellStyle name="Normal 2" xfId="3" xr:uid="{9FBFEFBA-7971-4C20-AC4A-F7D06DC76B90}"/>
    <cellStyle name="Normale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</xdr:colOff>
      <xdr:row>0</xdr:row>
      <xdr:rowOff>30</xdr:rowOff>
    </xdr:from>
    <xdr:to>
      <xdr:col>1</xdr:col>
      <xdr:colOff>411482</xdr:colOff>
      <xdr:row>0</xdr:row>
      <xdr:rowOff>417092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B699F63-AAFA-45FA-8D1B-143CC0426E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" y="30"/>
          <a:ext cx="862323" cy="407537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</xdr:colOff>
      <xdr:row>0</xdr:row>
      <xdr:rowOff>20</xdr:rowOff>
    </xdr:from>
    <xdr:to>
      <xdr:col>1</xdr:col>
      <xdr:colOff>526699</xdr:colOff>
      <xdr:row>0</xdr:row>
      <xdr:rowOff>353758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71175D-EA5B-4709-BC18-CB4B1A0DA2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" y="20"/>
          <a:ext cx="751056" cy="35495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"/>
  <sheetViews>
    <sheetView zoomScale="58" zoomScaleNormal="58" zoomScaleSheetLayoutView="80" workbookViewId="0">
      <selection activeCell="H13" sqref="H13"/>
    </sheetView>
  </sheetViews>
  <sheetFormatPr defaultColWidth="8.90625" defaultRowHeight="13" x14ac:dyDescent="0.3"/>
  <cols>
    <col min="1" max="1" width="6.453125" style="4" customWidth="1"/>
    <col min="2" max="2" width="55.08984375" style="4" customWidth="1"/>
    <col min="3" max="3" width="57.08984375" style="4" customWidth="1"/>
    <col min="4" max="4" width="13.90625" style="4" customWidth="1"/>
    <col min="5" max="5" width="10.453125" style="4" customWidth="1"/>
    <col min="6" max="6" width="22.08984375" style="4" customWidth="1"/>
    <col min="7" max="7" width="20.08984375" style="4" customWidth="1"/>
    <col min="8" max="8" width="35.90625" style="4" customWidth="1"/>
    <col min="9" max="9" width="17" style="4" customWidth="1"/>
    <col min="10" max="10" width="16.26953125" style="4" customWidth="1"/>
    <col min="11" max="16384" width="8.90625" style="4"/>
  </cols>
  <sheetData>
    <row r="1" spans="1:11" ht="31.5" thickBot="1" x14ac:dyDescent="0.4">
      <c r="A1" s="1"/>
      <c r="B1" s="2"/>
      <c r="C1" s="43" t="s">
        <v>46</v>
      </c>
      <c r="D1" s="44"/>
      <c r="E1" s="44"/>
      <c r="F1" s="44"/>
      <c r="G1" s="44"/>
      <c r="H1" s="44"/>
      <c r="I1" s="45"/>
      <c r="J1" s="3" t="s">
        <v>0</v>
      </c>
    </row>
    <row r="2" spans="1:11" ht="15.5" x14ac:dyDescent="0.3">
      <c r="A2" s="46" t="s">
        <v>1</v>
      </c>
      <c r="B2" s="47"/>
      <c r="C2" s="47"/>
      <c r="D2" s="48"/>
      <c r="E2" s="48"/>
      <c r="F2" s="49"/>
      <c r="G2" s="57" t="s">
        <v>2</v>
      </c>
      <c r="H2" s="58"/>
      <c r="I2" s="58"/>
      <c r="J2" s="59"/>
    </row>
    <row r="3" spans="1:11" ht="15.5" x14ac:dyDescent="0.3">
      <c r="A3" s="5" t="s">
        <v>3</v>
      </c>
      <c r="B3" s="6" t="s">
        <v>4</v>
      </c>
      <c r="C3" s="22" t="s">
        <v>5</v>
      </c>
      <c r="D3" s="25" t="s">
        <v>6</v>
      </c>
      <c r="E3" s="25" t="s">
        <v>7</v>
      </c>
      <c r="F3" s="23" t="s">
        <v>8</v>
      </c>
      <c r="G3" s="50" t="s">
        <v>9</v>
      </c>
      <c r="H3" s="51"/>
      <c r="I3" s="6" t="s">
        <v>10</v>
      </c>
      <c r="J3" s="7" t="s">
        <v>11</v>
      </c>
    </row>
    <row r="4" spans="1:11" ht="68.400000000000006" customHeight="1" x14ac:dyDescent="0.3">
      <c r="A4" s="31">
        <v>0</v>
      </c>
      <c r="B4" s="39" t="s">
        <v>48</v>
      </c>
      <c r="C4" s="36" t="s">
        <v>49</v>
      </c>
      <c r="D4" s="32" t="s">
        <v>43</v>
      </c>
      <c r="E4" s="37" t="s">
        <v>44</v>
      </c>
      <c r="F4" s="38">
        <v>3</v>
      </c>
      <c r="G4" s="62">
        <f>F4/4.5</f>
        <v>0.66666666666666663</v>
      </c>
      <c r="H4" s="63"/>
      <c r="I4" s="16"/>
      <c r="J4" s="17"/>
    </row>
    <row r="5" spans="1:11" ht="61.25" customHeight="1" thickBot="1" x14ac:dyDescent="0.35">
      <c r="A5" s="31">
        <v>1</v>
      </c>
      <c r="B5" s="39" t="s">
        <v>47</v>
      </c>
      <c r="C5" s="36" t="s">
        <v>50</v>
      </c>
      <c r="D5" s="32" t="s">
        <v>43</v>
      </c>
      <c r="E5" s="37" t="s">
        <v>45</v>
      </c>
      <c r="F5" s="38">
        <v>1</v>
      </c>
      <c r="G5" s="62">
        <f>F5/4.5</f>
        <v>0.22222222222222221</v>
      </c>
      <c r="H5" s="63"/>
      <c r="I5" s="16"/>
      <c r="J5" s="17"/>
      <c r="K5" s="35"/>
    </row>
    <row r="6" spans="1:11" ht="15.5" x14ac:dyDescent="0.3">
      <c r="A6" s="57" t="s">
        <v>1</v>
      </c>
      <c r="B6" s="58"/>
      <c r="C6" s="58"/>
      <c r="D6" s="58"/>
      <c r="E6" s="58"/>
      <c r="F6" s="59"/>
      <c r="G6" s="57" t="s">
        <v>2</v>
      </c>
      <c r="H6" s="58"/>
      <c r="I6" s="58"/>
      <c r="J6" s="59"/>
    </row>
    <row r="7" spans="1:11" ht="73.5" customHeight="1" x14ac:dyDescent="0.3">
      <c r="A7" s="60" t="s">
        <v>12</v>
      </c>
      <c r="B7" s="61"/>
      <c r="C7" s="54" t="s">
        <v>41</v>
      </c>
      <c r="D7" s="55"/>
      <c r="E7" s="55"/>
      <c r="F7" s="56"/>
      <c r="G7" s="8" t="s">
        <v>13</v>
      </c>
      <c r="H7" s="54"/>
      <c r="I7" s="55"/>
      <c r="J7" s="56"/>
    </row>
    <row r="8" spans="1:11" ht="65.25" customHeight="1" x14ac:dyDescent="0.3">
      <c r="A8" s="52" t="s">
        <v>14</v>
      </c>
      <c r="B8" s="53"/>
      <c r="C8" s="54" t="s">
        <v>15</v>
      </c>
      <c r="D8" s="55"/>
      <c r="E8" s="55"/>
      <c r="F8" s="56"/>
      <c r="G8" s="8" t="s">
        <v>16</v>
      </c>
      <c r="H8" s="54"/>
      <c r="I8" s="55"/>
      <c r="J8" s="56"/>
    </row>
    <row r="9" spans="1:11" ht="31" x14ac:dyDescent="0.3">
      <c r="A9" s="52" t="s">
        <v>17</v>
      </c>
      <c r="B9" s="53"/>
      <c r="C9" s="54" t="s">
        <v>43</v>
      </c>
      <c r="D9" s="55"/>
      <c r="E9" s="55"/>
      <c r="F9" s="56"/>
      <c r="G9" s="8" t="s">
        <v>18</v>
      </c>
      <c r="H9" s="54"/>
      <c r="I9" s="55"/>
      <c r="J9" s="56"/>
    </row>
    <row r="10" spans="1:11" ht="48" customHeight="1" thickBot="1" x14ac:dyDescent="0.35">
      <c r="A10" s="76" t="s">
        <v>19</v>
      </c>
      <c r="B10" s="77"/>
      <c r="C10" s="73" t="s">
        <v>20</v>
      </c>
      <c r="D10" s="74"/>
      <c r="E10" s="74"/>
      <c r="F10" s="75"/>
      <c r="G10" s="8" t="s">
        <v>21</v>
      </c>
      <c r="H10" s="54"/>
      <c r="I10" s="55"/>
      <c r="J10" s="56"/>
    </row>
    <row r="11" spans="1:11" ht="45" customHeight="1" x14ac:dyDescent="0.3">
      <c r="A11" s="64" t="s">
        <v>51</v>
      </c>
      <c r="B11" s="65"/>
      <c r="C11" s="65"/>
      <c r="D11" s="65"/>
      <c r="E11" s="65"/>
      <c r="F11" s="66"/>
      <c r="G11" s="9" t="s">
        <v>22</v>
      </c>
      <c r="H11" s="54"/>
      <c r="I11" s="55"/>
      <c r="J11" s="56"/>
    </row>
    <row r="12" spans="1:11" ht="39" customHeight="1" x14ac:dyDescent="0.3">
      <c r="A12" s="67"/>
      <c r="B12" s="68"/>
      <c r="C12" s="68"/>
      <c r="D12" s="68"/>
      <c r="E12" s="68"/>
      <c r="F12" s="69"/>
      <c r="G12" s="9" t="s">
        <v>23</v>
      </c>
      <c r="H12" s="54"/>
      <c r="I12" s="55"/>
      <c r="J12" s="56"/>
    </row>
    <row r="13" spans="1:11" ht="28.5" customHeight="1" x14ac:dyDescent="0.3">
      <c r="A13" s="67"/>
      <c r="B13" s="68"/>
      <c r="C13" s="68"/>
      <c r="D13" s="68"/>
      <c r="E13" s="68"/>
      <c r="F13" s="69"/>
      <c r="G13" s="9" t="s">
        <v>24</v>
      </c>
      <c r="H13" s="10"/>
      <c r="I13" s="11" t="s">
        <v>25</v>
      </c>
      <c r="J13" s="12"/>
    </row>
    <row r="14" spans="1:11" ht="26.4" customHeight="1" x14ac:dyDescent="0.3">
      <c r="A14" s="67"/>
      <c r="B14" s="68"/>
      <c r="C14" s="68"/>
      <c r="D14" s="68"/>
      <c r="E14" s="68"/>
      <c r="F14" s="69"/>
      <c r="G14" s="9" t="s">
        <v>26</v>
      </c>
      <c r="H14" s="10"/>
      <c r="I14" s="11" t="s">
        <v>27</v>
      </c>
      <c r="J14" s="12"/>
    </row>
    <row r="15" spans="1:11" ht="79.5" customHeight="1" x14ac:dyDescent="0.3">
      <c r="A15" s="67"/>
      <c r="B15" s="68"/>
      <c r="C15" s="68"/>
      <c r="D15" s="68"/>
      <c r="E15" s="68"/>
      <c r="F15" s="69"/>
      <c r="G15" s="9" t="s">
        <v>28</v>
      </c>
      <c r="H15" s="54"/>
      <c r="I15" s="55"/>
      <c r="J15" s="56"/>
    </row>
    <row r="16" spans="1:11" ht="15.5" x14ac:dyDescent="0.3">
      <c r="A16" s="67"/>
      <c r="B16" s="68"/>
      <c r="C16" s="68"/>
      <c r="D16" s="68"/>
      <c r="E16" s="68"/>
      <c r="F16" s="69"/>
      <c r="G16" s="9" t="s">
        <v>29</v>
      </c>
      <c r="H16" s="54"/>
      <c r="I16" s="55"/>
      <c r="J16" s="56"/>
    </row>
    <row r="17" spans="1:10" ht="15.5" x14ac:dyDescent="0.3">
      <c r="A17" s="67"/>
      <c r="B17" s="68"/>
      <c r="C17" s="68"/>
      <c r="D17" s="68"/>
      <c r="E17" s="68"/>
      <c r="F17" s="69"/>
      <c r="G17" s="9" t="s">
        <v>30</v>
      </c>
      <c r="H17" s="54"/>
      <c r="I17" s="55"/>
      <c r="J17" s="56"/>
    </row>
    <row r="18" spans="1:10" ht="36.65" customHeight="1" thickBot="1" x14ac:dyDescent="0.35">
      <c r="A18" s="70"/>
      <c r="B18" s="71"/>
      <c r="C18" s="71"/>
      <c r="D18" s="71"/>
      <c r="E18" s="71"/>
      <c r="F18" s="72"/>
      <c r="G18" s="13" t="s">
        <v>31</v>
      </c>
      <c r="H18" s="73"/>
      <c r="I18" s="74"/>
      <c r="J18" s="75"/>
    </row>
  </sheetData>
  <protectedRanges>
    <protectedRange sqref="C1 A11 H13:H14 J13:J14 H15:J18 H7:J12 F7:F10 C7:C10" name="Område1"/>
    <protectedRange sqref="B4:C5" name="Område1_1"/>
    <protectedRange sqref="D1:E1 D6:E7" name="Område1_3"/>
    <protectedRange sqref="E4:E5" name="Område1_1_2"/>
  </protectedRanges>
  <autoFilter ref="A3:J5" xr:uid="{00000000-0009-0000-0000-000000000000}">
    <filterColumn colId="6" showButton="0"/>
  </autoFilter>
  <sortState ref="B6:B7">
    <sortCondition ref="B6:B7"/>
  </sortState>
  <mergeCells count="27">
    <mergeCell ref="A9:B9"/>
    <mergeCell ref="C9:F9"/>
    <mergeCell ref="H9:J9"/>
    <mergeCell ref="A10:B10"/>
    <mergeCell ref="C10:F10"/>
    <mergeCell ref="H10:J10"/>
    <mergeCell ref="A11:F18"/>
    <mergeCell ref="H11:J11"/>
    <mergeCell ref="H12:J12"/>
    <mergeCell ref="H15:J15"/>
    <mergeCell ref="H16:J16"/>
    <mergeCell ref="H17:J17"/>
    <mergeCell ref="H18:J18"/>
    <mergeCell ref="C1:I1"/>
    <mergeCell ref="A2:F2"/>
    <mergeCell ref="G3:H3"/>
    <mergeCell ref="A8:B8"/>
    <mergeCell ref="C8:F8"/>
    <mergeCell ref="H8:J8"/>
    <mergeCell ref="A6:F6"/>
    <mergeCell ref="G6:J6"/>
    <mergeCell ref="A7:B7"/>
    <mergeCell ref="C7:F7"/>
    <mergeCell ref="H7:J7"/>
    <mergeCell ref="G5:H5"/>
    <mergeCell ref="G2:J2"/>
    <mergeCell ref="G4:H4"/>
  </mergeCells>
  <printOptions horizontalCentered="1"/>
  <pageMargins left="0.43307086614173229" right="0.43307086614173229" top="0.51181102362204722" bottom="0.51181102362204722" header="0.31496062992125984" footer="0.31496062992125984"/>
  <pageSetup paperSize="9" scale="54" fitToHeight="0" orientation="landscape" r:id="rId1"/>
  <headerFooter>
    <oddHeader>&amp;C&amp;18Annex A.1 - DRC TECHNICAL BID FORM FOR GOODS</oddHeader>
    <oddFooter>&amp;LCT PROCUREMENT 06_and 37_ANNEX A - DRC Bid Form for GOODS 
Date: 01-01-2018 •  Valid from: 01-01-2018&amp;CPage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18"/>
  <sheetViews>
    <sheetView tabSelected="1" zoomScale="89" zoomScaleNormal="89" workbookViewId="0">
      <selection activeCell="D4" sqref="D4"/>
    </sheetView>
  </sheetViews>
  <sheetFormatPr defaultColWidth="8.90625" defaultRowHeight="13" x14ac:dyDescent="0.3"/>
  <cols>
    <col min="1" max="1" width="3.08984375" style="4" customWidth="1"/>
    <col min="2" max="2" width="20.54296875" style="4" bestFit="1" customWidth="1"/>
    <col min="3" max="3" width="57.90625" style="4" bestFit="1" customWidth="1"/>
    <col min="4" max="4" width="13.90625" style="4" customWidth="1"/>
    <col min="5" max="6" width="10.453125" style="4" customWidth="1"/>
    <col min="7" max="7" width="36.08984375" style="4" customWidth="1"/>
    <col min="8" max="8" width="22.90625" style="4" customWidth="1"/>
    <col min="9" max="9" width="17.453125" style="4" customWidth="1"/>
    <col min="10" max="16384" width="8.90625" style="4"/>
  </cols>
  <sheetData>
    <row r="1" spans="1:25" ht="39.9" customHeight="1" thickBot="1" x14ac:dyDescent="0.35">
      <c r="A1" s="14"/>
      <c r="B1" s="15"/>
      <c r="C1" s="78" t="str">
        <f>'Annex A.1 Bid Form (Technical) '!C1:I1</f>
        <v xml:space="preserve">ITB reference number: _ITB – SDNPZU-2025-019  purchase new vehicles </v>
      </c>
      <c r="D1" s="78"/>
      <c r="E1" s="78"/>
      <c r="F1" s="78"/>
      <c r="G1" s="78"/>
      <c r="H1" s="78"/>
      <c r="I1" s="34" t="s">
        <v>32</v>
      </c>
    </row>
    <row r="2" spans="1:25" x14ac:dyDescent="0.3">
      <c r="A2" s="79" t="s">
        <v>1</v>
      </c>
      <c r="B2" s="80"/>
      <c r="C2" s="80"/>
      <c r="D2" s="81"/>
      <c r="E2" s="81"/>
      <c r="F2" s="82"/>
      <c r="G2" s="83" t="s">
        <v>2</v>
      </c>
      <c r="H2" s="84"/>
      <c r="I2" s="85"/>
    </row>
    <row r="3" spans="1:25" ht="31" x14ac:dyDescent="0.3">
      <c r="A3" s="5" t="s">
        <v>3</v>
      </c>
      <c r="B3" s="6" t="s">
        <v>4</v>
      </c>
      <c r="C3" s="6" t="s">
        <v>5</v>
      </c>
      <c r="D3" s="25" t="s">
        <v>6</v>
      </c>
      <c r="E3" s="25" t="s">
        <v>7</v>
      </c>
      <c r="F3" s="7" t="s">
        <v>8</v>
      </c>
      <c r="G3" s="5" t="s">
        <v>11</v>
      </c>
      <c r="H3" s="6" t="s">
        <v>33</v>
      </c>
      <c r="I3" s="7" t="s">
        <v>34</v>
      </c>
    </row>
    <row r="4" spans="1:25" ht="48" customHeight="1" x14ac:dyDescent="0.3">
      <c r="A4" s="41">
        <f>'Annex A.1 Bid Form (Technical) '!A4</f>
        <v>0</v>
      </c>
      <c r="B4" s="41" t="str">
        <f>'Annex A.1 Bid Form (Technical) '!B4</f>
        <v>Toyota Hilux pick up 4 doors or equivalent</v>
      </c>
      <c r="C4" s="42" t="str">
        <f>'Annex A.1 Bid Form (Technical) '!C4</f>
        <v>Toyota Hilux 4 * 4 Pick up Hilux Double cab model 2024, 4 doors, Engine Type: Diesel, Engine Capacity: 2400 - 2700 cc,19 cm, Wheel drive: (or equivalent)</v>
      </c>
      <c r="D4" s="40" t="str">
        <f>'Annex A.1 Bid Form (Technical) '!D4</f>
        <v xml:space="preserve">Port Sudan </v>
      </c>
      <c r="E4" s="40" t="str">
        <f>'Annex A.1 Bid Form (Technical) '!E4</f>
        <v>Pcs</v>
      </c>
      <c r="F4" s="40">
        <f>'Annex A.1 Bid Form (Technical) '!F4</f>
        <v>3</v>
      </c>
      <c r="G4" s="24"/>
      <c r="H4" s="24"/>
      <c r="I4" s="27"/>
    </row>
    <row r="5" spans="1:25" s="24" customFormat="1" ht="39" x14ac:dyDescent="0.35">
      <c r="A5" s="41">
        <f>'Annex A.1 Bid Form (Technical) '!A5</f>
        <v>1</v>
      </c>
      <c r="B5" s="41" t="str">
        <f>'Annex A.1 Bid Form (Technical) '!B5</f>
        <v>Land Crruiser hard top or equivalent</v>
      </c>
      <c r="C5" s="40" t="str">
        <f>'Annex A.1 Bid Form (Technical) '!C5</f>
        <v>Land Cruiser Hardtop model 2024
 Engine Model: 1GD-FTV(A) - 2755cc, Diesel (Tank 130l), 4 cylinders, BHP: 201, KW: 150, (or equivalent)</v>
      </c>
      <c r="D5" s="40" t="str">
        <f>'Annex A.1 Bid Form (Technical) '!D5</f>
        <v xml:space="preserve">Port Sudan </v>
      </c>
      <c r="E5" s="40" t="str">
        <f>'Annex A.1 Bid Form (Technical) '!E5</f>
        <v>pcs</v>
      </c>
      <c r="F5" s="40">
        <f>'Annex A.1 Bid Form (Technical) '!F5</f>
        <v>1</v>
      </c>
      <c r="I5" s="27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</row>
    <row r="6" spans="1:25" x14ac:dyDescent="0.3">
      <c r="A6" s="86" t="s">
        <v>35</v>
      </c>
      <c r="B6" s="87"/>
      <c r="C6" s="87"/>
      <c r="D6" s="87"/>
      <c r="E6" s="87"/>
      <c r="F6" s="87"/>
      <c r="G6" s="87"/>
      <c r="H6" s="18" t="s">
        <v>36</v>
      </c>
      <c r="I6" s="28">
        <f>SUM(I5:I5)</f>
        <v>0</v>
      </c>
    </row>
    <row r="7" spans="1:25" ht="26" x14ac:dyDescent="0.3">
      <c r="A7" s="86"/>
      <c r="B7" s="87"/>
      <c r="C7" s="87"/>
      <c r="D7" s="87"/>
      <c r="E7" s="87"/>
      <c r="F7" s="87"/>
      <c r="G7" s="87"/>
      <c r="H7" s="19" t="s">
        <v>37</v>
      </c>
      <c r="I7" s="29"/>
    </row>
    <row r="8" spans="1:25" ht="13.5" thickBot="1" x14ac:dyDescent="0.35">
      <c r="A8" s="86"/>
      <c r="B8" s="87"/>
      <c r="C8" s="87"/>
      <c r="D8" s="87"/>
      <c r="E8" s="87"/>
      <c r="F8" s="87"/>
      <c r="G8" s="87"/>
      <c r="H8" s="20" t="s">
        <v>34</v>
      </c>
      <c r="I8" s="30">
        <f>I6+I7</f>
        <v>0</v>
      </c>
    </row>
    <row r="9" spans="1:25" x14ac:dyDescent="0.3">
      <c r="A9" s="83" t="s">
        <v>1</v>
      </c>
      <c r="B9" s="84"/>
      <c r="C9" s="84"/>
      <c r="D9" s="84"/>
      <c r="E9" s="84"/>
      <c r="F9" s="84"/>
      <c r="G9" s="83" t="s">
        <v>2</v>
      </c>
      <c r="H9" s="84"/>
      <c r="I9" s="88"/>
    </row>
    <row r="10" spans="1:25" x14ac:dyDescent="0.3">
      <c r="A10" s="89" t="s">
        <v>17</v>
      </c>
      <c r="B10" s="90"/>
      <c r="C10" s="91" t="str">
        <f>+'Annex A.1 Bid Form (Technical) '!C9</f>
        <v xml:space="preserve">Port Sudan </v>
      </c>
      <c r="D10" s="92"/>
      <c r="E10" s="92"/>
      <c r="F10" s="92"/>
      <c r="G10" s="21" t="s">
        <v>18</v>
      </c>
      <c r="H10" s="93"/>
      <c r="I10" s="93"/>
    </row>
    <row r="11" spans="1:25" x14ac:dyDescent="0.3">
      <c r="A11" s="89" t="s">
        <v>19</v>
      </c>
      <c r="B11" s="90"/>
      <c r="C11" s="91" t="str">
        <f>+'Annex A.1 Bid Form (Technical) '!C10</f>
        <v>90 days after closing of ITB</v>
      </c>
      <c r="D11" s="92"/>
      <c r="E11" s="92"/>
      <c r="F11" s="92"/>
      <c r="G11" s="21" t="s">
        <v>21</v>
      </c>
      <c r="H11" s="93"/>
      <c r="I11" s="93"/>
    </row>
    <row r="12" spans="1:25" ht="13.5" thickBot="1" x14ac:dyDescent="0.35">
      <c r="A12" s="94" t="s">
        <v>38</v>
      </c>
      <c r="B12" s="95"/>
      <c r="C12" s="96" t="s">
        <v>42</v>
      </c>
      <c r="D12" s="97"/>
      <c r="E12" s="97"/>
      <c r="F12" s="98"/>
      <c r="G12" s="21" t="s">
        <v>39</v>
      </c>
      <c r="H12" s="99"/>
      <c r="I12" s="99"/>
    </row>
    <row r="13" spans="1:25" x14ac:dyDescent="0.3">
      <c r="A13" s="100" t="str">
        <f>+'Annex A.1 Bid Form (Technical) '!A11</f>
        <v xml:space="preserve">
</v>
      </c>
      <c r="B13" s="101"/>
      <c r="C13" s="101"/>
      <c r="D13" s="101"/>
      <c r="E13" s="101"/>
      <c r="F13" s="102"/>
      <c r="G13" s="21" t="s">
        <v>22</v>
      </c>
      <c r="H13" s="93"/>
      <c r="I13" s="93"/>
    </row>
    <row r="14" spans="1:25" ht="26" x14ac:dyDescent="0.3">
      <c r="A14" s="103"/>
      <c r="B14" s="104"/>
      <c r="C14" s="104"/>
      <c r="D14" s="104"/>
      <c r="E14" s="104"/>
      <c r="F14" s="105"/>
      <c r="G14" s="21" t="s">
        <v>28</v>
      </c>
      <c r="H14" s="93"/>
      <c r="I14" s="93"/>
    </row>
    <row r="15" spans="1:25" x14ac:dyDescent="0.3">
      <c r="A15" s="103"/>
      <c r="B15" s="104"/>
      <c r="C15" s="104"/>
      <c r="D15" s="104"/>
      <c r="E15" s="104"/>
      <c r="F15" s="105"/>
      <c r="G15" s="21" t="s">
        <v>29</v>
      </c>
      <c r="H15" s="93"/>
      <c r="I15" s="93"/>
    </row>
    <row r="16" spans="1:25" x14ac:dyDescent="0.3">
      <c r="A16" s="103"/>
      <c r="B16" s="104"/>
      <c r="C16" s="104"/>
      <c r="D16" s="104"/>
      <c r="E16" s="104"/>
      <c r="F16" s="105"/>
      <c r="G16" s="21" t="s">
        <v>40</v>
      </c>
      <c r="H16" s="93"/>
      <c r="I16" s="93"/>
    </row>
    <row r="17" spans="1:9" ht="16" customHeight="1" x14ac:dyDescent="0.3">
      <c r="A17" s="103"/>
      <c r="B17" s="104"/>
      <c r="C17" s="104"/>
      <c r="D17" s="104"/>
      <c r="E17" s="104"/>
      <c r="F17" s="105"/>
      <c r="G17" s="21" t="s">
        <v>30</v>
      </c>
      <c r="H17" s="93"/>
      <c r="I17" s="93"/>
    </row>
    <row r="18" spans="1:9" ht="37" customHeight="1" thickBot="1" x14ac:dyDescent="0.35">
      <c r="A18" s="106"/>
      <c r="B18" s="107"/>
      <c r="C18" s="107"/>
      <c r="D18" s="107"/>
      <c r="E18" s="107"/>
      <c r="F18" s="108"/>
      <c r="G18" s="33" t="s">
        <v>31</v>
      </c>
      <c r="H18" s="93"/>
      <c r="I18" s="93"/>
    </row>
  </sheetData>
  <mergeCells count="22">
    <mergeCell ref="A12:B12"/>
    <mergeCell ref="C12:F12"/>
    <mergeCell ref="H12:I12"/>
    <mergeCell ref="A13:F18"/>
    <mergeCell ref="H13:I13"/>
    <mergeCell ref="H14:I14"/>
    <mergeCell ref="H15:I15"/>
    <mergeCell ref="H16:I16"/>
    <mergeCell ref="H17:I17"/>
    <mergeCell ref="H18:I18"/>
    <mergeCell ref="A10:B10"/>
    <mergeCell ref="C10:F10"/>
    <mergeCell ref="H10:I10"/>
    <mergeCell ref="A11:B11"/>
    <mergeCell ref="C11:F11"/>
    <mergeCell ref="H11:I11"/>
    <mergeCell ref="C1:H1"/>
    <mergeCell ref="A2:F2"/>
    <mergeCell ref="G2:I2"/>
    <mergeCell ref="A6:G8"/>
    <mergeCell ref="A9:F9"/>
    <mergeCell ref="G9:I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5" fitToHeight="0" orientation="landscape" r:id="rId1"/>
  <headerFooter>
    <oddHeader>&amp;C&amp;18Annex A.2 - DRC FINANCIAL BID FORM FOR GOODS</oddHeader>
    <oddFooter>&amp;LCT PROCUREMENT 06_and 37_ANNEX A - DRC Bid Form for GOODS 
Date: 01-01-2018 •  Valid from: 01-01-2018&amp;CPage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941624FD5D7D47929B13FA95261668" ma:contentTypeVersion="14" ma:contentTypeDescription="Create a new document." ma:contentTypeScope="" ma:versionID="084912676dd9ddcc3b5859403ad3ae80">
  <xsd:schema xmlns:xsd="http://www.w3.org/2001/XMLSchema" xmlns:xs="http://www.w3.org/2001/XMLSchema" xmlns:p="http://schemas.microsoft.com/office/2006/metadata/properties" xmlns:ns2="bdc7fb2d-ca13-4f03-836f-93cd540a258d" xmlns:ns3="58b2cb87-2480-48c4-87d9-c91a31dc3494" targetNamespace="http://schemas.microsoft.com/office/2006/metadata/properties" ma:root="true" ma:fieldsID="4ae6fb2fbc834c533588b9d937163484" ns2:_="" ns3:_="">
    <xsd:import namespace="bdc7fb2d-ca13-4f03-836f-93cd540a258d"/>
    <xsd:import namespace="58b2cb87-2480-48c4-87d9-c91a31dc34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c7fb2d-ca13-4f03-836f-93cd540a25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6b69612-e2cc-4a46-9cbb-ded1a27764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b2cb87-2480-48c4-87d9-c91a31dc349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0d38d875-214b-40d6-abf7-a1b38c06399d}" ma:internalName="TaxCatchAll" ma:showField="CatchAllData" ma:web="58b2cb87-2480-48c4-87d9-c91a31dc34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dc7fb2d-ca13-4f03-836f-93cd540a258d">
      <Terms xmlns="http://schemas.microsoft.com/office/infopath/2007/PartnerControls"/>
    </lcf76f155ced4ddcb4097134ff3c332f>
    <TaxCatchAll xmlns="58b2cb87-2480-48c4-87d9-c91a31dc349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8377836-1512-4125-8BA9-D2A869CCA3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c7fb2d-ca13-4f03-836f-93cd540a258d"/>
    <ds:schemaRef ds:uri="58b2cb87-2480-48c4-87d9-c91a31dc34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1199FC-4F7B-41C4-BDF6-5AA173ED8EC6}">
  <ds:schemaRefs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bdc7fb2d-ca13-4f03-836f-93cd540a258d"/>
    <ds:schemaRef ds:uri="58b2cb87-2480-48c4-87d9-c91a31dc3494"/>
    <ds:schemaRef ds:uri="http://purl.org/dc/dcmitype/"/>
    <ds:schemaRef ds:uri="http://schemas.microsoft.com/office/2006/metadata/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61BF9F23-831D-4628-9941-8A2400C8F5E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Annex A.1 Bid Form (Technical) </vt:lpstr>
      <vt:lpstr>Annex A.2  Bid Form (Financial)</vt:lpstr>
      <vt:lpstr>'Annex A.1 Bid Form (Technical) 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Ludovic Cyrille Raphael Barra</dc:creator>
  <cp:keywords/>
  <dc:description/>
  <cp:lastModifiedBy>Mohammed Osman Mohammed</cp:lastModifiedBy>
  <cp:revision/>
  <dcterms:created xsi:type="dcterms:W3CDTF">2019-02-13T20:54:56Z</dcterms:created>
  <dcterms:modified xsi:type="dcterms:W3CDTF">2025-08-31T13:19:02Z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0x0101003C941624FD5D7D47929B13FA95261668</vt:lpwstr>
  </property>
  <property fmtid="{D5CDD505-2E9C-101B-9397-08002B2CF9AE}" pid="3" name="MediaServiceImageTags">
    <vt:lpwstr/>
  </property>
</Properties>
</file>